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yly\Desktop\"/>
    </mc:Choice>
  </mc:AlternateContent>
  <bookViews>
    <workbookView xWindow="0" yWindow="0" windowWidth="20490" windowHeight="7755" activeTab="2"/>
  </bookViews>
  <sheets>
    <sheet name="Sheet1" sheetId="1" r:id="rId1"/>
    <sheet name="Sheet2" sheetId="2" r:id="rId2"/>
    <sheet name="Sheet3" sheetId="3" r:id="rId3"/>
  </sheets>
  <definedNames>
    <definedName name="Bang_Don_Vi">Sheet2!$A$13:$D$18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3" l="1"/>
  <c r="C3" i="3"/>
  <c r="C4" i="3"/>
  <c r="C5" i="3"/>
  <c r="C6" i="3"/>
  <c r="C7" i="3"/>
  <c r="C8" i="3"/>
  <c r="C9" i="3"/>
  <c r="C10" i="3"/>
  <c r="C11" i="3"/>
  <c r="C2" i="3"/>
  <c r="G3" i="2"/>
  <c r="G4" i="2"/>
  <c r="G5" i="2"/>
  <c r="G6" i="2"/>
  <c r="G7" i="2"/>
  <c r="G8" i="2"/>
  <c r="G9" i="2"/>
  <c r="G10" i="2"/>
  <c r="G2" i="2"/>
  <c r="F3" i="2"/>
  <c r="F4" i="2"/>
  <c r="F5" i="2"/>
  <c r="F6" i="2"/>
  <c r="F7" i="2"/>
  <c r="F8" i="2"/>
  <c r="F9" i="2"/>
  <c r="F10" i="2"/>
  <c r="F2" i="2"/>
  <c r="D3" i="2"/>
  <c r="D4" i="2"/>
  <c r="D5" i="2"/>
  <c r="D6" i="2"/>
  <c r="D7" i="2"/>
  <c r="D8" i="2"/>
  <c r="D9" i="2"/>
  <c r="D10" i="2"/>
  <c r="D2" i="2"/>
  <c r="C3" i="2"/>
  <c r="C4" i="2"/>
  <c r="C5" i="2"/>
  <c r="C6" i="2"/>
  <c r="C7" i="2"/>
  <c r="C8" i="2"/>
  <c r="C9" i="2"/>
  <c r="C10" i="2"/>
  <c r="C2" i="2"/>
  <c r="G5" i="1" l="1"/>
  <c r="G6" i="1"/>
  <c r="G7" i="1"/>
  <c r="G8" i="1"/>
  <c r="G9" i="1"/>
  <c r="F5" i="1"/>
  <c r="F6" i="1"/>
  <c r="F7" i="1"/>
  <c r="F8" i="1"/>
  <c r="F9" i="1"/>
  <c r="F4" i="1"/>
  <c r="E5" i="1"/>
  <c r="E6" i="1"/>
  <c r="E7" i="1"/>
  <c r="E8" i="1"/>
  <c r="E9" i="1"/>
  <c r="E4" i="1"/>
</calcChain>
</file>

<file path=xl/sharedStrings.xml><?xml version="1.0" encoding="utf-8"?>
<sst xmlns="http://schemas.openxmlformats.org/spreadsheetml/2006/main" count="59" uniqueCount="52">
  <si>
    <t>TB</t>
  </si>
  <si>
    <t>THI LAI</t>
  </si>
  <si>
    <t>XEP LOAI</t>
  </si>
  <si>
    <t>LOAI KHEN THUONG</t>
  </si>
  <si>
    <t>HOC SINH XS</t>
  </si>
  <si>
    <t>px1</t>
  </si>
  <si>
    <t>px2</t>
  </si>
  <si>
    <t>px3</t>
  </si>
  <si>
    <t>px4</t>
  </si>
  <si>
    <t>px5</t>
  </si>
  <si>
    <t>px6</t>
  </si>
  <si>
    <t>px7</t>
  </si>
  <si>
    <t>px8</t>
  </si>
  <si>
    <t>px9</t>
  </si>
  <si>
    <t>tên đơn vị</t>
  </si>
  <si>
    <t>trợ cấp</t>
  </si>
  <si>
    <t>hệ số lương</t>
  </si>
  <si>
    <t>lương</t>
  </si>
  <si>
    <t>tổng lượng</t>
  </si>
  <si>
    <t>xưởng 1</t>
  </si>
  <si>
    <t>xưởng 2</t>
  </si>
  <si>
    <t>xưởng 3</t>
  </si>
  <si>
    <t>xưởng hoc</t>
  </si>
  <si>
    <t>độc hại</t>
  </si>
  <si>
    <t>mức lương</t>
  </si>
  <si>
    <t>1501-010-l100</t>
  </si>
  <si>
    <t>1501-010-l106</t>
  </si>
  <si>
    <t>1501-010-l107</t>
  </si>
  <si>
    <t>1501-010-l108</t>
  </si>
  <si>
    <t>1501-010-l109</t>
  </si>
  <si>
    <t>1501-011-s500</t>
  </si>
  <si>
    <t>2001-22-l100</t>
  </si>
  <si>
    <t>2001-23-s500</t>
  </si>
  <si>
    <t>2001-49-l300</t>
  </si>
  <si>
    <t>2001-50-l500</t>
  </si>
  <si>
    <t>lô hàng</t>
  </si>
  <si>
    <t>tên hàng</t>
  </si>
  <si>
    <t>số lượng</t>
  </si>
  <si>
    <t>ngày nhập</t>
  </si>
  <si>
    <t>đơn vị</t>
  </si>
  <si>
    <t>thành tiền</t>
  </si>
  <si>
    <t>model</t>
  </si>
  <si>
    <t>đơn giá</t>
  </si>
  <si>
    <t>l100</t>
  </si>
  <si>
    <t>laptop</t>
  </si>
  <si>
    <t>s500</t>
  </si>
  <si>
    <t>del</t>
  </si>
  <si>
    <t>l300</t>
  </si>
  <si>
    <t>ibm</t>
  </si>
  <si>
    <t>l500</t>
  </si>
  <si>
    <t>mac</t>
  </si>
  <si>
    <t>30/10/2018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</si>
</sst>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;[Red]#,##0"/>
    <numFmt numFmtId="166" formatCode="0;[Red]0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9"/>
  <sheetViews>
    <sheetView workbookViewId="0">
      <selection activeCell="I8" sqref="I8"/>
    </sheetView>
  </sheetViews>
  <sheetFormatPr defaultRowHeight="18.75" x14ac:dyDescent="0.3"/>
  <cols>
    <col min="1" max="4" width="9.140625" style="1"/>
    <col min="5" max="10" width="15.7109375" style="1" customWidth="1"/>
    <col min="11" max="16384" width="9.140625" style="1"/>
  </cols>
  <sheetData>
    <row r="3" spans="3:9" x14ac:dyDescent="0.3"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</row>
    <row r="4" spans="3:9" x14ac:dyDescent="0.3">
      <c r="C4" s="1">
        <v>8.5</v>
      </c>
      <c r="D4" s="1">
        <v>10</v>
      </c>
      <c r="E4" s="2">
        <f>(D4*2+C4)/3</f>
        <v>9.5</v>
      </c>
      <c r="F4" s="1" t="b">
        <f>IF(E4&lt;=4,"X")</f>
        <v>0</v>
      </c>
      <c r="G4" s="3"/>
    </row>
    <row r="5" spans="3:9" x14ac:dyDescent="0.3">
      <c r="C5" s="1">
        <v>6</v>
      </c>
      <c r="D5" s="1">
        <v>7</v>
      </c>
      <c r="E5" s="2">
        <f t="shared" ref="E5:E9" si="0">(D5*2+C5)/3</f>
        <v>6.666666666666667</v>
      </c>
      <c r="F5" s="1" t="b">
        <f t="shared" ref="F5:F9" si="1">IF(E5&lt;=4,"X")</f>
        <v>0</v>
      </c>
      <c r="G5" s="3" t="e">
        <f>IF(E5&gt;=9,"gioi"),IF(E5&gt;=7,"KHA"),IF(E5&gt;=5,"TRUNG BINH"),IF(E5&gt;5,"YEU")</f>
        <v>#VALUE!</v>
      </c>
    </row>
    <row r="6" spans="3:9" x14ac:dyDescent="0.3">
      <c r="C6" s="1">
        <v>3</v>
      </c>
      <c r="D6" s="1">
        <v>4</v>
      </c>
      <c r="E6" s="2">
        <f t="shared" si="0"/>
        <v>3.6666666666666665</v>
      </c>
      <c r="F6" s="1" t="str">
        <f t="shared" si="1"/>
        <v>X</v>
      </c>
      <c r="G6" s="3" t="e">
        <f>IF(E6&gt;=9,"gioi"),IF(E6&gt;=7,"KHA"),IF(E6&gt;=5,"TRUNG BINH"),IF(E6&gt;5,"YEU")</f>
        <v>#VALUE!</v>
      </c>
    </row>
    <row r="7" spans="3:9" x14ac:dyDescent="0.3">
      <c r="C7" s="1">
        <v>9</v>
      </c>
      <c r="D7" s="1">
        <v>10</v>
      </c>
      <c r="E7" s="2">
        <f t="shared" si="0"/>
        <v>9.6666666666666661</v>
      </c>
      <c r="F7" s="1" t="b">
        <f t="shared" si="1"/>
        <v>0</v>
      </c>
      <c r="G7" s="3" t="e">
        <f>IF(E7&gt;=9,"gioi"),IF(E7&gt;=7,"KHA"),IF(E7&gt;=5,"TRUNG BINH"),IF(E7&gt;5,"YEU")</f>
        <v>#VALUE!</v>
      </c>
    </row>
    <row r="8" spans="3:9" x14ac:dyDescent="0.3">
      <c r="C8" s="1">
        <v>4</v>
      </c>
      <c r="D8" s="1">
        <v>6</v>
      </c>
      <c r="E8" s="2">
        <f t="shared" si="0"/>
        <v>5.333333333333333</v>
      </c>
      <c r="F8" s="1" t="b">
        <f t="shared" si="1"/>
        <v>0</v>
      </c>
      <c r="G8" s="3" t="e">
        <f>IF(E8&gt;=9,"gioi"),IF(E8&gt;=7,"KHA"),IF(E8&gt;=5,"TRUNG BINH"),IF(E8&gt;5,"YEU")</f>
        <v>#VALUE!</v>
      </c>
    </row>
    <row r="9" spans="3:9" x14ac:dyDescent="0.3">
      <c r="C9" s="1">
        <v>8</v>
      </c>
      <c r="D9" s="1">
        <v>8</v>
      </c>
      <c r="E9" s="2">
        <f t="shared" si="0"/>
        <v>8</v>
      </c>
      <c r="F9" s="1" t="b">
        <f t="shared" si="1"/>
        <v>0</v>
      </c>
      <c r="G9" s="3" t="e">
        <f>IF(E9&gt;=9,"gioi"),IF(E9&gt;=7,"KHA"),IF(E9&gt;=5,"TRUNG BINH"),IF(E9&gt;5,"YEU")</f>
        <v>#VALUE!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7" workbookViewId="0">
      <selection activeCell="C18" sqref="C18"/>
    </sheetView>
  </sheetViews>
  <sheetFormatPr defaultRowHeight="15" x14ac:dyDescent="0.25"/>
  <cols>
    <col min="3" max="3" width="29" customWidth="1"/>
    <col min="4" max="4" width="15.28515625" customWidth="1"/>
    <col min="5" max="5" width="15.42578125" customWidth="1"/>
    <col min="6" max="6" width="13" customWidth="1"/>
    <col min="7" max="7" width="13.85546875" customWidth="1"/>
  </cols>
  <sheetData>
    <row r="1" spans="1:7" x14ac:dyDescent="0.25">
      <c r="C1" t="s">
        <v>14</v>
      </c>
      <c r="D1" t="s">
        <v>15</v>
      </c>
      <c r="E1" t="s">
        <v>16</v>
      </c>
      <c r="F1" t="s">
        <v>17</v>
      </c>
      <c r="G1" t="s">
        <v>18</v>
      </c>
    </row>
    <row r="2" spans="1:7" x14ac:dyDescent="0.25">
      <c r="A2">
        <v>1</v>
      </c>
      <c r="B2" t="s">
        <v>5</v>
      </c>
      <c r="C2" t="str">
        <f>VLOOKUP(B2,$A$13:$D$17,2,TRUE)</f>
        <v>xưởng 1</v>
      </c>
      <c r="D2">
        <f t="shared" ref="D2:D10" si="0">VLOOKUP(B2,Bang_Don_Vi,3,FALSE)</f>
        <v>200000</v>
      </c>
      <c r="E2">
        <v>2</v>
      </c>
      <c r="F2">
        <f t="shared" ref="F2:F10" si="1">VLOOKUP(B2,Bang_Don_Vi,4,FALSE)*E2</f>
        <v>1000000</v>
      </c>
      <c r="G2">
        <f>D2+F2</f>
        <v>1200000</v>
      </c>
    </row>
    <row r="3" spans="1:7" x14ac:dyDescent="0.25">
      <c r="A3">
        <v>2</v>
      </c>
      <c r="B3" t="s">
        <v>6</v>
      </c>
      <c r="C3" t="str">
        <f t="shared" ref="C3:C10" si="2">VLOOKUP(B3,$A$13:$D$17,2,TRUE)</f>
        <v>xưởng 2</v>
      </c>
      <c r="D3">
        <f t="shared" si="0"/>
        <v>300000</v>
      </c>
      <c r="E3">
        <v>3</v>
      </c>
      <c r="F3">
        <f t="shared" si="1"/>
        <v>1500000</v>
      </c>
      <c r="G3">
        <f t="shared" ref="G3:G10" si="3">D3+F3</f>
        <v>1800000</v>
      </c>
    </row>
    <row r="4" spans="1:7" x14ac:dyDescent="0.25">
      <c r="B4" t="s">
        <v>7</v>
      </c>
      <c r="C4" t="str">
        <f t="shared" si="2"/>
        <v>xưởng 3</v>
      </c>
      <c r="D4">
        <f t="shared" si="0"/>
        <v>0</v>
      </c>
      <c r="E4">
        <v>1.5</v>
      </c>
      <c r="F4">
        <f t="shared" si="1"/>
        <v>525000</v>
      </c>
      <c r="G4">
        <f t="shared" si="3"/>
        <v>525000</v>
      </c>
    </row>
    <row r="5" spans="1:7" x14ac:dyDescent="0.25">
      <c r="B5" t="s">
        <v>8</v>
      </c>
      <c r="C5" t="str">
        <f t="shared" si="2"/>
        <v>xưởng hoc</v>
      </c>
      <c r="D5">
        <f t="shared" si="0"/>
        <v>500000</v>
      </c>
      <c r="E5">
        <v>3</v>
      </c>
      <c r="F5">
        <f t="shared" si="1"/>
        <v>2400000</v>
      </c>
      <c r="G5">
        <f t="shared" si="3"/>
        <v>2900000</v>
      </c>
    </row>
    <row r="6" spans="1:7" x14ac:dyDescent="0.25">
      <c r="B6" t="s">
        <v>9</v>
      </c>
      <c r="C6">
        <f t="shared" si="2"/>
        <v>0</v>
      </c>
      <c r="D6">
        <f t="shared" si="0"/>
        <v>0</v>
      </c>
      <c r="E6">
        <v>3</v>
      </c>
      <c r="F6">
        <f t="shared" si="1"/>
        <v>0</v>
      </c>
      <c r="G6">
        <f t="shared" si="3"/>
        <v>0</v>
      </c>
    </row>
    <row r="7" spans="1:7" x14ac:dyDescent="0.25">
      <c r="B7" t="s">
        <v>10</v>
      </c>
      <c r="C7">
        <f t="shared" si="2"/>
        <v>0</v>
      </c>
      <c r="D7">
        <f t="shared" si="0"/>
        <v>0</v>
      </c>
      <c r="E7">
        <v>2</v>
      </c>
      <c r="F7">
        <f t="shared" si="1"/>
        <v>0</v>
      </c>
      <c r="G7">
        <f t="shared" si="3"/>
        <v>0</v>
      </c>
    </row>
    <row r="8" spans="1:7" x14ac:dyDescent="0.25">
      <c r="B8" t="s">
        <v>11</v>
      </c>
      <c r="C8">
        <f t="shared" si="2"/>
        <v>0</v>
      </c>
      <c r="D8" t="e">
        <f t="shared" si="0"/>
        <v>#N/A</v>
      </c>
      <c r="F8" t="e">
        <f t="shared" si="1"/>
        <v>#N/A</v>
      </c>
      <c r="G8" t="e">
        <f t="shared" si="3"/>
        <v>#N/A</v>
      </c>
    </row>
    <row r="9" spans="1:7" x14ac:dyDescent="0.25">
      <c r="B9" t="s">
        <v>12</v>
      </c>
      <c r="C9">
        <f t="shared" si="2"/>
        <v>0</v>
      </c>
      <c r="D9" t="e">
        <f t="shared" si="0"/>
        <v>#N/A</v>
      </c>
      <c r="F9" t="e">
        <f t="shared" si="1"/>
        <v>#N/A</v>
      </c>
      <c r="G9" t="e">
        <f t="shared" si="3"/>
        <v>#N/A</v>
      </c>
    </row>
    <row r="10" spans="1:7" x14ac:dyDescent="0.25">
      <c r="B10" t="s">
        <v>13</v>
      </c>
      <c r="C10">
        <f t="shared" si="2"/>
        <v>0</v>
      </c>
      <c r="D10" t="e">
        <f t="shared" si="0"/>
        <v>#N/A</v>
      </c>
      <c r="F10" t="e">
        <f t="shared" si="1"/>
        <v>#N/A</v>
      </c>
      <c r="G10" t="e">
        <f t="shared" si="3"/>
        <v>#N/A</v>
      </c>
    </row>
    <row r="12" spans="1:7" x14ac:dyDescent="0.25">
      <c r="C12" t="s">
        <v>23</v>
      </c>
      <c r="D12" t="s">
        <v>24</v>
      </c>
    </row>
    <row r="13" spans="1:7" x14ac:dyDescent="0.25">
      <c r="A13" t="s">
        <v>5</v>
      </c>
      <c r="B13" t="s">
        <v>19</v>
      </c>
      <c r="C13">
        <v>200000</v>
      </c>
      <c r="D13">
        <v>500000</v>
      </c>
    </row>
    <row r="14" spans="1:7" x14ac:dyDescent="0.25">
      <c r="A14" t="s">
        <v>6</v>
      </c>
      <c r="B14" t="s">
        <v>20</v>
      </c>
      <c r="C14">
        <v>300000</v>
      </c>
      <c r="D14">
        <v>500000</v>
      </c>
    </row>
    <row r="15" spans="1:7" x14ac:dyDescent="0.25">
      <c r="A15" t="s">
        <v>7</v>
      </c>
      <c r="B15" t="s">
        <v>21</v>
      </c>
      <c r="C15">
        <v>0</v>
      </c>
      <c r="D15">
        <v>350000</v>
      </c>
    </row>
    <row r="16" spans="1:7" x14ac:dyDescent="0.25">
      <c r="A16" t="s">
        <v>8</v>
      </c>
      <c r="B16" t="s">
        <v>22</v>
      </c>
      <c r="C16">
        <v>500000</v>
      </c>
      <c r="D16">
        <v>800000</v>
      </c>
    </row>
    <row r="17" spans="1:1" x14ac:dyDescent="0.25">
      <c r="A17" t="s">
        <v>9</v>
      </c>
    </row>
    <row r="18" spans="1:1" x14ac:dyDescent="0.25">
      <c r="A18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I6" sqref="I6"/>
    </sheetView>
  </sheetViews>
  <sheetFormatPr defaultRowHeight="15" x14ac:dyDescent="0.25"/>
  <cols>
    <col min="2" max="2" width="25.42578125" customWidth="1"/>
    <col min="3" max="3" width="20.85546875" customWidth="1"/>
    <col min="4" max="4" width="18.7109375" customWidth="1"/>
    <col min="5" max="5" width="18" customWidth="1"/>
    <col min="6" max="6" width="16.5703125" customWidth="1"/>
    <col min="7" max="7" width="15.85546875" customWidth="1"/>
  </cols>
  <sheetData>
    <row r="1" spans="1:7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</row>
    <row r="2" spans="1:7" x14ac:dyDescent="0.25">
      <c r="A2">
        <v>1</v>
      </c>
      <c r="B2" t="s">
        <v>25</v>
      </c>
      <c r="C2" t="str">
        <f>HLOOKUP(RIGHT(B2,4),$B$13:$E$16,2)</f>
        <v>laptop</v>
      </c>
      <c r="D2">
        <v>20</v>
      </c>
      <c r="E2" s="5">
        <v>43405</v>
      </c>
    </row>
    <row r="3" spans="1:7" x14ac:dyDescent="0.25">
      <c r="A3">
        <v>2</v>
      </c>
      <c r="B3" t="s">
        <v>30</v>
      </c>
      <c r="C3" t="str">
        <f t="shared" ref="C3:C11" si="0">HLOOKUP(RIGHT(B3,4),$B$13:$E$16,2)</f>
        <v>del</v>
      </c>
      <c r="D3">
        <v>200</v>
      </c>
    </row>
    <row r="4" spans="1:7" x14ac:dyDescent="0.25">
      <c r="B4" t="s">
        <v>31</v>
      </c>
      <c r="C4" t="str">
        <f t="shared" si="0"/>
        <v>laptop</v>
      </c>
      <c r="D4">
        <v>100</v>
      </c>
    </row>
    <row r="5" spans="1:7" x14ac:dyDescent="0.25">
      <c r="B5" t="s">
        <v>32</v>
      </c>
      <c r="C5" t="str">
        <f t="shared" si="0"/>
        <v>del</v>
      </c>
      <c r="D5" s="4">
        <v>186.666666666667</v>
      </c>
      <c r="E5" t="s">
        <v>51</v>
      </c>
    </row>
    <row r="6" spans="1:7" x14ac:dyDescent="0.25">
      <c r="B6" t="s">
        <v>33</v>
      </c>
      <c r="C6" t="str">
        <f t="shared" si="0"/>
        <v>laptop</v>
      </c>
      <c r="D6" s="4">
        <v>226.666666666667</v>
      </c>
    </row>
    <row r="7" spans="1:7" x14ac:dyDescent="0.25">
      <c r="B7" t="s">
        <v>34</v>
      </c>
      <c r="C7" t="str">
        <f t="shared" si="0"/>
        <v>laptop</v>
      </c>
      <c r="D7" s="4">
        <v>266.66666666666703</v>
      </c>
      <c r="E7" s="5">
        <v>43403</v>
      </c>
    </row>
    <row r="8" spans="1:7" x14ac:dyDescent="0.25">
      <c r="B8" t="s">
        <v>26</v>
      </c>
      <c r="C8" t="str">
        <f t="shared" si="0"/>
        <v>laptop</v>
      </c>
      <c r="D8" s="4">
        <v>306.66666666666703</v>
      </c>
      <c r="E8" s="5">
        <f>DATE(2018,10,30)</f>
        <v>43403</v>
      </c>
    </row>
    <row r="9" spans="1:7" x14ac:dyDescent="0.25">
      <c r="B9" t="s">
        <v>27</v>
      </c>
      <c r="C9" t="str">
        <f t="shared" si="0"/>
        <v>laptop</v>
      </c>
      <c r="D9" s="4">
        <v>346.66666666666703</v>
      </c>
    </row>
    <row r="10" spans="1:7" x14ac:dyDescent="0.25">
      <c r="B10" t="s">
        <v>28</v>
      </c>
      <c r="C10" t="str">
        <f t="shared" si="0"/>
        <v>laptop</v>
      </c>
      <c r="D10" s="4">
        <v>386.66666666666703</v>
      </c>
    </row>
    <row r="11" spans="1:7" x14ac:dyDescent="0.25">
      <c r="B11" t="s">
        <v>29</v>
      </c>
      <c r="C11" t="str">
        <f t="shared" si="0"/>
        <v>laptop</v>
      </c>
      <c r="D11" s="4">
        <v>426.66666666666703</v>
      </c>
    </row>
    <row r="13" spans="1:7" x14ac:dyDescent="0.25">
      <c r="A13" t="s">
        <v>41</v>
      </c>
      <c r="B13" t="s">
        <v>43</v>
      </c>
      <c r="C13" t="s">
        <v>45</v>
      </c>
      <c r="D13" t="s">
        <v>47</v>
      </c>
      <c r="E13" t="s">
        <v>49</v>
      </c>
    </row>
    <row r="14" spans="1:7" x14ac:dyDescent="0.25">
      <c r="A14" t="s">
        <v>36</v>
      </c>
      <c r="B14" t="s">
        <v>44</v>
      </c>
      <c r="C14" t="s">
        <v>46</v>
      </c>
      <c r="D14" t="s">
        <v>48</v>
      </c>
      <c r="E14" t="s">
        <v>50</v>
      </c>
    </row>
    <row r="15" spans="1:7" x14ac:dyDescent="0.25">
      <c r="A15" t="s">
        <v>42</v>
      </c>
      <c r="B15">
        <v>1200</v>
      </c>
      <c r="C15">
        <v>800</v>
      </c>
      <c r="D15">
        <v>1000</v>
      </c>
      <c r="E15">
        <v>2500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Bang_Don_Vi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lyly</dc:creator>
  <cp:lastModifiedBy>lyly</cp:lastModifiedBy>
  <dcterms:created xsi:type="dcterms:W3CDTF">2018-10-25T14:52:27Z</dcterms:created>
  <dcterms:modified xsi:type="dcterms:W3CDTF">2018-11-02T22:35:33Z</dcterms:modified>
</cp:coreProperties>
</file>